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Volumes/ICFVD 2/OP Summaries 2019-2020/"/>
    </mc:Choice>
  </mc:AlternateContent>
  <xr:revisionPtr revIDLastSave="0" documentId="13_ncr:1_{B3610121-AB07-9F4F-A164-A4CC103D319D}" xr6:coauthVersionLast="45" xr6:coauthVersionMax="45" xr10:uidLastSave="{00000000-0000-0000-0000-000000000000}"/>
  <bookViews>
    <workbookView xWindow="-20" yWindow="1520" windowWidth="26420" windowHeight="164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C27" i="1" l="1"/>
  <c r="B6" i="1" l="1"/>
  <c r="F11" i="1" l="1"/>
  <c r="F9" i="1" l="1"/>
  <c r="F5" i="1" l="1"/>
  <c r="F4" i="1" l="1"/>
  <c r="F7" i="1"/>
  <c r="F8" i="1"/>
  <c r="G8" i="1" s="1"/>
  <c r="F13" i="1" l="1"/>
  <c r="G10" i="1"/>
  <c r="G5" i="1" l="1"/>
</calcChain>
</file>

<file path=xl/sharedStrings.xml><?xml version="1.0" encoding="utf-8"?>
<sst xmlns="http://schemas.openxmlformats.org/spreadsheetml/2006/main" count="28" uniqueCount="28">
  <si>
    <t>OPERATING SUMMARY</t>
  </si>
  <si>
    <t>ACCOUNT NAME</t>
  </si>
  <si>
    <t>OPENING
BALANCE</t>
  </si>
  <si>
    <t>DEPOSITS</t>
  </si>
  <si>
    <t>DISBURSEMENTS</t>
  </si>
  <si>
    <t>Operating Account</t>
  </si>
  <si>
    <t>Emergency fund</t>
  </si>
  <si>
    <t>Asset Replacement Funds</t>
  </si>
  <si>
    <t>Land</t>
  </si>
  <si>
    <t>Vehicle</t>
  </si>
  <si>
    <t>Building</t>
  </si>
  <si>
    <t>2-3 Year forecasted need:  Fire Engine replacement - $587,000.00 estimate</t>
  </si>
  <si>
    <t>GRAND TOTAL</t>
  </si>
  <si>
    <t>DIV</t>
  </si>
  <si>
    <t>CD-36 months</t>
  </si>
  <si>
    <t>BUDGET</t>
  </si>
  <si>
    <t>ACTUAL</t>
  </si>
  <si>
    <t>AS OF JULY 2019</t>
  </si>
  <si>
    <t>LAND ($50,000/year for 2 yrs.)</t>
  </si>
  <si>
    <t>BUILDING ($572,000/YR OVER 5 YRS)</t>
  </si>
  <si>
    <t>VEHICLE ($204,745/YR OVER 3 YRS)</t>
  </si>
  <si>
    <t>ASSET REPLACEMENT ACCOUNTS</t>
  </si>
  <si>
    <t>YTD</t>
  </si>
  <si>
    <t>INDIAN CREEK VOLUNTEER FIRE DEPT REPORT ON FEBRUARY 2020</t>
  </si>
  <si>
    <t>STARTED WITH TOTAL=$71,000</t>
  </si>
  <si>
    <t>STARTED WITH TOTAL=$40,000</t>
  </si>
  <si>
    <t xml:space="preserve">STARTED WITH  TOTAL= $195,766.47 </t>
  </si>
  <si>
    <t xml:space="preserve">
January 31, 2020
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</si>
</sst>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wrapText="1"/>
    </xf>
    <xf numFmtId="44" fontId="13" fillId="0" borderId="0" xfId="2" applyFont="1" applyAlignment="1">
      <alignment horizontal="center" wrapText="1"/>
    </xf>
    <xf numFmtId="44" fontId="14" fillId="0" borderId="0" xfId="2" applyFont="1" applyAlignment="1">
      <alignment horizontal="center" wrapText="1"/>
    </xf>
    <xf numFmtId="44" fontId="14" fillId="0" borderId="0" xfId="2" applyFont="1" applyAlignment="1">
      <alignment wrapText="1"/>
    </xf>
    <xf numFmtId="0" fontId="0" fillId="0" borderId="0" xfId="0" applyAlignment="1">
      <alignment wrapText="1"/>
    </xf>
    <xf numFmtId="44" fontId="3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4" fontId="9" fillId="2" borderId="1" xfId="0" applyNumberFormat="1" applyFont="1" applyFill="1" applyBorder="1" applyAlignment="1">
      <alignment wrapText="1"/>
    </xf>
    <xf numFmtId="44" fontId="6" fillId="2" borderId="1" xfId="0" applyNumberFormat="1" applyFont="1" applyFill="1" applyBorder="1" applyAlignment="1">
      <alignment wrapText="1"/>
    </xf>
    <xf numFmtId="44" fontId="0" fillId="0" borderId="0" xfId="0" applyNumberFormat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44" fontId="11" fillId="2" borderId="1" xfId="0" applyNumberFormat="1" applyFont="1" applyFill="1" applyBorder="1" applyAlignment="1">
      <alignment wrapText="1"/>
    </xf>
    <xf numFmtId="44" fontId="11" fillId="2" borderId="1" xfId="2" applyFont="1" applyFill="1" applyBorder="1" applyAlignment="1">
      <alignment wrapText="1"/>
    </xf>
    <xf numFmtId="0" fontId="1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44" fontId="5" fillId="2" borderId="1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44" fontId="5" fillId="2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44" fontId="4" fillId="0" borderId="0" xfId="2" applyFont="1" applyAlignment="1">
      <alignment wrapText="1"/>
    </xf>
    <xf numFmtId="0" fontId="5" fillId="0" borderId="1" xfId="0" applyFont="1" applyBorder="1" applyAlignment="1">
      <alignment horizontal="center" wrapText="1"/>
    </xf>
    <xf numFmtId="44" fontId="5" fillId="0" borderId="1" xfId="2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4" fontId="4" fillId="0" borderId="1" xfId="2" applyFont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7" fontId="5" fillId="0" borderId="1" xfId="2" applyNumberFormat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3"/>
  <sheetViews>
    <sheetView tabSelected="1" topLeftCell="A17" zoomScale="120" zoomScaleNormal="120" workbookViewId="0">
      <selection activeCell="E21" sqref="E21"/>
    </sheetView>
  </sheetViews>
  <sheetFormatPr baseColWidth="10" defaultColWidth="8.83203125" defaultRowHeight="15" x14ac:dyDescent="0.2"/>
  <cols>
    <col min="1" max="1" width="38.1640625" style="5" customWidth="1"/>
    <col min="2" max="2" width="17.83203125" style="5" customWidth="1"/>
    <col min="3" max="3" width="20" style="5" customWidth="1"/>
    <col min="4" max="4" width="18.83203125" style="11" customWidth="1"/>
    <col min="5" max="6" width="17.6640625" style="5" customWidth="1"/>
    <col min="7" max="7" width="9.1640625" style="5" hidden="1" customWidth="1"/>
    <col min="8" max="16384" width="8.83203125" style="5"/>
  </cols>
  <sheetData>
    <row r="1" spans="1:7" ht="16" x14ac:dyDescent="0.25">
      <c r="A1" s="33" t="s">
        <v>0</v>
      </c>
      <c r="B1" s="34"/>
      <c r="C1" s="34"/>
      <c r="D1" s="34"/>
      <c r="E1" s="35"/>
      <c r="F1" s="35"/>
      <c r="G1" s="35"/>
    </row>
    <row r="2" spans="1:7" ht="35.25" customHeight="1" x14ac:dyDescent="0.2">
      <c r="A2" s="32" t="s">
        <v>23</v>
      </c>
      <c r="B2" s="32"/>
      <c r="C2" s="32"/>
      <c r="D2" s="32"/>
      <c r="E2" s="32"/>
      <c r="F2" s="32"/>
      <c r="G2" s="32"/>
    </row>
    <row r="3" spans="1:7" ht="59.25" customHeight="1" x14ac:dyDescent="0.2">
      <c r="A3" s="1" t="s">
        <v>1</v>
      </c>
      <c r="B3" s="1" t="s">
        <v>2</v>
      </c>
      <c r="C3" s="1" t="s">
        <v>3</v>
      </c>
      <c r="D3" s="6" t="s">
        <v>13</v>
      </c>
      <c r="E3" s="7" t="s">
        <v>4</v>
      </c>
      <c r="F3" s="1" t="s">
        <v>27</v>
      </c>
    </row>
    <row r="4" spans="1:7" ht="21" customHeight="1" x14ac:dyDescent="0.2">
      <c r="A4" s="8" t="s">
        <v>5</v>
      </c>
      <c r="B4" s="9">
        <v>144953.43</v>
      </c>
      <c r="C4" s="9">
        <v>12379.56</v>
      </c>
      <c r="D4" s="9"/>
      <c r="E4" s="9">
        <v>9911.9500000000007</v>
      </c>
      <c r="F4" s="9">
        <f>SUM(B4+C4-E4)</f>
        <v>147421.03999999998</v>
      </c>
    </row>
    <row r="5" spans="1:7" ht="21" customHeight="1" x14ac:dyDescent="0.2">
      <c r="A5" s="8" t="s">
        <v>6</v>
      </c>
      <c r="B5" s="9">
        <v>20246.77</v>
      </c>
      <c r="C5" s="9"/>
      <c r="D5" s="10">
        <v>17.86</v>
      </c>
      <c r="E5" s="9"/>
      <c r="F5" s="9">
        <f>SUM(B5+C5+D5)</f>
        <v>20264.63</v>
      </c>
      <c r="G5" s="11">
        <f>SUM(B5:F5)</f>
        <v>40529.26</v>
      </c>
    </row>
    <row r="6" spans="1:7" ht="21" customHeight="1" x14ac:dyDescent="0.2">
      <c r="A6" s="8" t="s">
        <v>7</v>
      </c>
      <c r="B6" s="9">
        <f>SUM(B7:B9)</f>
        <v>307625.52</v>
      </c>
      <c r="C6" s="9"/>
      <c r="D6" s="10">
        <v>310.58</v>
      </c>
      <c r="E6" s="9"/>
      <c r="F6" s="9">
        <f>F7+F8+F9+D6</f>
        <v>307768.19</v>
      </c>
      <c r="G6" s="11"/>
    </row>
    <row r="7" spans="1:7" ht="21" customHeight="1" x14ac:dyDescent="0.2">
      <c r="A7" s="12" t="s">
        <v>8</v>
      </c>
      <c r="B7" s="10">
        <v>71000</v>
      </c>
      <c r="C7" s="10"/>
      <c r="E7" s="10">
        <v>0</v>
      </c>
      <c r="F7" s="10">
        <f>SUM(B7:C7)</f>
        <v>71000</v>
      </c>
      <c r="G7" s="11"/>
    </row>
    <row r="8" spans="1:7" ht="21" customHeight="1" x14ac:dyDescent="0.2">
      <c r="A8" s="12" t="s">
        <v>10</v>
      </c>
      <c r="B8" s="10">
        <v>40000</v>
      </c>
      <c r="C8" s="10"/>
      <c r="D8" s="10"/>
      <c r="E8" s="10">
        <v>0</v>
      </c>
      <c r="F8" s="10">
        <f>SUM(B8:E8)</f>
        <v>40000</v>
      </c>
      <c r="G8" s="11">
        <f>SUM(B8:F8)</f>
        <v>80000</v>
      </c>
    </row>
    <row r="9" spans="1:7" ht="21" customHeight="1" x14ac:dyDescent="0.2">
      <c r="A9" s="12" t="s">
        <v>9</v>
      </c>
      <c r="B9" s="10">
        <v>196625.52</v>
      </c>
      <c r="C9" s="10">
        <v>1100</v>
      </c>
      <c r="D9" s="10"/>
      <c r="E9" s="10">
        <v>-1267.9100000000001</v>
      </c>
      <c r="F9" s="10">
        <f>B9+C9+D9+E9</f>
        <v>196457.61</v>
      </c>
    </row>
    <row r="10" spans="1:7" ht="21" customHeight="1" x14ac:dyDescent="0.2">
      <c r="A10" s="13"/>
      <c r="B10" s="13"/>
      <c r="C10" s="13"/>
      <c r="D10" s="14"/>
      <c r="E10" s="13"/>
      <c r="F10" s="13"/>
      <c r="G10" s="11">
        <f>SUM(B9:F9)</f>
        <v>392915.22</v>
      </c>
    </row>
    <row r="11" spans="1:7" s="18" customFormat="1" ht="21" customHeight="1" x14ac:dyDescent="0.2">
      <c r="A11" s="15" t="s">
        <v>14</v>
      </c>
      <c r="B11" s="16">
        <v>25000</v>
      </c>
      <c r="C11" s="16"/>
      <c r="D11" s="16"/>
      <c r="E11" s="16"/>
      <c r="F11" s="17">
        <f>SUM(B11:E11)</f>
        <v>25000</v>
      </c>
    </row>
    <row r="12" spans="1:7" ht="21" customHeight="1" x14ac:dyDescent="0.2">
      <c r="A12" s="19"/>
      <c r="B12" s="13"/>
      <c r="C12" s="13"/>
      <c r="D12" s="14"/>
      <c r="E12" s="13"/>
      <c r="F12" s="13"/>
    </row>
    <row r="13" spans="1:7" ht="21" customHeight="1" x14ac:dyDescent="0.2">
      <c r="A13" s="13"/>
      <c r="B13" s="20" t="s">
        <v>12</v>
      </c>
      <c r="C13" s="13"/>
      <c r="D13" s="14"/>
      <c r="E13" s="13"/>
      <c r="F13" s="21">
        <f>F4+F5+F6+F11</f>
        <v>500453.86</v>
      </c>
    </row>
    <row r="14" spans="1:7" ht="21" customHeight="1" x14ac:dyDescent="0.2">
      <c r="B14" s="22"/>
      <c r="C14" s="23"/>
      <c r="D14" s="24"/>
      <c r="E14" s="23"/>
      <c r="F14" s="25"/>
    </row>
    <row r="15" spans="1:7" ht="32" x14ac:dyDescent="0.2">
      <c r="A15" s="5" t="s">
        <v>11</v>
      </c>
      <c r="E15" s="18"/>
    </row>
    <row r="16" spans="1:7" x14ac:dyDescent="0.2">
      <c r="E16" s="18"/>
    </row>
    <row r="17" spans="1:16384" ht="17" x14ac:dyDescent="0.2">
      <c r="A17" s="28" t="s">
        <v>21</v>
      </c>
      <c r="B17" s="29" t="s">
        <v>15</v>
      </c>
      <c r="C17" s="29" t="s">
        <v>16</v>
      </c>
      <c r="D17" s="5"/>
      <c r="E17" s="11"/>
      <c r="F17" s="18"/>
    </row>
    <row r="18" spans="1:16384" ht="21" x14ac:dyDescent="0.25">
      <c r="A18" s="30" t="s">
        <v>17</v>
      </c>
      <c r="B18" s="36">
        <v>43831</v>
      </c>
      <c r="C18" s="29" t="s">
        <v>22</v>
      </c>
      <c r="D18" s="3"/>
      <c r="E18" s="11"/>
      <c r="F18" s="18"/>
    </row>
    <row r="19" spans="1:16384" ht="21" x14ac:dyDescent="0.25">
      <c r="A19" s="19"/>
      <c r="B19" s="31"/>
      <c r="C19" s="31"/>
      <c r="D19" s="3"/>
      <c r="E19" s="2"/>
      <c r="F19" s="18"/>
    </row>
    <row r="20" spans="1:16384" ht="21" x14ac:dyDescent="0.25">
      <c r="A20" s="19" t="s">
        <v>18</v>
      </c>
      <c r="B20" s="31">
        <v>1208</v>
      </c>
      <c r="C20" s="31">
        <v>0</v>
      </c>
      <c r="D20" s="4"/>
      <c r="E20" s="2"/>
      <c r="F20" s="18"/>
    </row>
    <row r="21" spans="1:16384" ht="21" x14ac:dyDescent="0.25">
      <c r="A21" s="19" t="s">
        <v>24</v>
      </c>
      <c r="B21" s="31"/>
      <c r="C21" s="31">
        <v>62544</v>
      </c>
      <c r="D21" s="4"/>
      <c r="E21" s="4"/>
      <c r="F21" s="18"/>
    </row>
    <row r="22" spans="1:16384" ht="21" x14ac:dyDescent="0.25">
      <c r="A22" s="19"/>
      <c r="B22" s="31"/>
      <c r="C22" s="31"/>
      <c r="D22" s="4"/>
      <c r="E22" s="4"/>
      <c r="F22" s="18"/>
    </row>
    <row r="23" spans="1:16384" ht="21" x14ac:dyDescent="0.25">
      <c r="A23" s="19" t="s">
        <v>19</v>
      </c>
      <c r="B23" s="31">
        <v>47667</v>
      </c>
      <c r="C23" s="31">
        <v>0</v>
      </c>
      <c r="D23" s="4"/>
      <c r="E23" s="4"/>
      <c r="F23" s="18"/>
    </row>
    <row r="24" spans="1:16384" ht="21" x14ac:dyDescent="0.25">
      <c r="A24" s="19" t="s">
        <v>25</v>
      </c>
      <c r="B24" s="31"/>
      <c r="C24" s="31">
        <v>-293669</v>
      </c>
      <c r="D24" s="4"/>
      <c r="E24" s="4"/>
      <c r="F24" s="18"/>
    </row>
    <row r="25" spans="1:16384" ht="21" x14ac:dyDescent="0.25">
      <c r="A25" s="19"/>
      <c r="B25" s="31"/>
      <c r="C25" s="31"/>
      <c r="D25" s="4"/>
      <c r="E25" s="4"/>
      <c r="F25" s="18"/>
    </row>
    <row r="26" spans="1:16384" ht="21" x14ac:dyDescent="0.25">
      <c r="A26" s="19"/>
      <c r="B26" s="31"/>
      <c r="C26" s="31"/>
      <c r="D26" s="4"/>
      <c r="E26" s="4"/>
      <c r="F26" s="18"/>
    </row>
    <row r="27" spans="1:16384" ht="21" x14ac:dyDescent="0.25">
      <c r="A27" s="19" t="s">
        <v>20</v>
      </c>
      <c r="B27" s="31">
        <v>17062</v>
      </c>
      <c r="C27" s="31">
        <f>1100-1267.91</f>
        <v>-167.91000000000008</v>
      </c>
      <c r="D27" s="4"/>
      <c r="E27" s="4"/>
      <c r="F27" s="18"/>
    </row>
    <row r="28" spans="1:16384" ht="21" x14ac:dyDescent="0.25">
      <c r="A28" s="19" t="s">
        <v>26</v>
      </c>
      <c r="B28" s="31"/>
      <c r="C28" s="31">
        <v>76425.009999999995</v>
      </c>
      <c r="D28" s="4"/>
      <c r="E28" s="4"/>
      <c r="F28" s="18"/>
    </row>
    <row r="29" spans="1:16384" ht="21" x14ac:dyDescent="0.25">
      <c r="A29" s="26"/>
      <c r="B29" s="27"/>
      <c r="C29" s="27"/>
      <c r="D29" s="4"/>
      <c r="E29" s="4"/>
      <c r="F29" s="18"/>
    </row>
    <row r="30" spans="1:16384" ht="21" x14ac:dyDescent="0.25">
      <c r="A30" s="27"/>
      <c r="B30" s="26"/>
      <c r="C30" s="26"/>
      <c r="D30" s="24"/>
      <c r="E30" s="2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 ht="16" x14ac:dyDescent="0.2">
      <c r="A31" s="26"/>
      <c r="B31" s="26"/>
      <c r="C31" s="26"/>
    </row>
    <row r="32" spans="1:16384" ht="16" x14ac:dyDescent="0.2">
      <c r="A32" s="26"/>
      <c r="B32" s="26"/>
      <c r="C32" s="26"/>
    </row>
    <row r="33" spans="1:3" ht="16" x14ac:dyDescent="0.2">
      <c r="A33" s="26"/>
      <c r="B33" s="26"/>
      <c r="C33" s="26"/>
    </row>
  </sheetData>
  <mergeCells count="2">
    <mergeCell ref="A2:G2"/>
    <mergeCell ref="A1:G1"/>
  </mergeCells>
  <phoneticPr fontId="12" type="noConversion"/>
  <printOptions horizontalCentered="1" headings="1" gridLines="1"/>
  <pageMargins left="0.7" right="0.7" top="0.75" bottom="0.75" header="0.3" footer="0.3"/>
  <pageSetup scale="93" orientation="landscape" copies="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Bank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2019-07-05T21:55:10Z</cp:lastPrinted>
  <dcterms:created xsi:type="dcterms:W3CDTF">2018-06-13T19:23:45Z</dcterms:created>
  <dcterms:modified xsi:type="dcterms:W3CDTF">2020-02-02T19:06:17Z</dcterms:modified>
</cp:coreProperties>
</file>